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00" windowHeight="7755"/>
  </bookViews>
  <sheets>
    <sheet name="Anexo 3" sheetId="8" r:id="rId1"/>
    <sheet name="Anexo 4" sheetId="4" r:id="rId2"/>
  </sheets>
  <definedNames>
    <definedName name="_xlnm.Print_Area" localSheetId="0">'Anexo 3'!$A$1:$J$50</definedName>
  </definedNames>
  <calcPr calcId="181029"/>
</workbook>
</file>

<file path=xl/calcChain.xml><?xml version="1.0" encoding="utf-8"?>
<calcChain xmlns="http://schemas.openxmlformats.org/spreadsheetml/2006/main">
  <c r="F41" i="8" l="1"/>
  <c r="E41" i="8"/>
  <c r="F40" i="8"/>
  <c r="E40" i="8"/>
  <c r="F30" i="8"/>
  <c r="E30" i="8"/>
  <c r="F29" i="8"/>
  <c r="E29" i="8"/>
  <c r="F28" i="8"/>
  <c r="E28" i="8"/>
  <c r="F27" i="8"/>
  <c r="E27" i="8"/>
  <c r="F26" i="8"/>
  <c r="E26" i="8"/>
  <c r="F25" i="8"/>
  <c r="E25" i="8"/>
  <c r="F12" i="8"/>
  <c r="E12" i="8"/>
  <c r="F11" i="8"/>
  <c r="E11" i="8"/>
  <c r="F10" i="8"/>
  <c r="E10" i="8"/>
  <c r="F9" i="8"/>
  <c r="E9" i="8"/>
  <c r="J19" i="4" l="1"/>
  <c r="L19" i="4" s="1"/>
  <c r="J18" i="4"/>
  <c r="L18" i="4" s="1"/>
  <c r="J15" i="4"/>
  <c r="L15" i="4" s="1"/>
  <c r="J16" i="4" l="1"/>
  <c r="L16" i="4" s="1"/>
  <c r="J13" i="4" l="1"/>
  <c r="J17" i="4"/>
  <c r="J12" i="4"/>
  <c r="J11" i="4"/>
  <c r="J14" i="4"/>
  <c r="J10" i="4"/>
  <c r="L10" i="4" s="1"/>
  <c r="J9" i="4"/>
  <c r="L9" i="4" s="1"/>
  <c r="J8" i="4"/>
  <c r="L8" i="4" s="1"/>
  <c r="L14" i="4" l="1"/>
  <c r="L17" i="4"/>
  <c r="L12" i="4"/>
  <c r="L11" i="4"/>
  <c r="L13" i="4"/>
</calcChain>
</file>

<file path=xl/sharedStrings.xml><?xml version="1.0" encoding="utf-8"?>
<sst xmlns="http://schemas.openxmlformats.org/spreadsheetml/2006/main" count="281" uniqueCount="120">
  <si>
    <t>"Bajo protesta de decir verdad, declaramos que este reporte y sus notas son razonablemente correctos, y son responsabilidad del emisor."</t>
  </si>
  <si>
    <t>BENEFICIARIOS</t>
  </si>
  <si>
    <t>MUNICIPIO DE HUIRAMBA MICHOACAN</t>
  </si>
  <si>
    <t>PRESIDENCIA MUNICIPAL</t>
  </si>
  <si>
    <t>REGIDORES</t>
  </si>
  <si>
    <t>SINDICATURA MUNICIPAL</t>
  </si>
  <si>
    <t>SEGURIDAD PUBLICA</t>
  </si>
  <si>
    <t>OFICILIA MAYOR</t>
  </si>
  <si>
    <t>DIF MUNICIPAL</t>
  </si>
  <si>
    <t>TESORERIA MUNICIPAL</t>
  </si>
  <si>
    <t xml:space="preserve">SECRETARIA DEL AYUNTAMIENTO </t>
  </si>
  <si>
    <t>CONTRALORIA MUNICIPAL</t>
  </si>
  <si>
    <t>MUJERES Y NIÑOS</t>
  </si>
  <si>
    <t>SERVIDORES PUBLICOS</t>
  </si>
  <si>
    <t>INDICE</t>
  </si>
  <si>
    <t>NUMERO</t>
  </si>
  <si>
    <t>INDICE DE POBLACION ATENDIDA (IPA)=TOTAL DE POBLACION ATENDIDA/TOTAL DE POBLACION SOLICITANTE.</t>
  </si>
  <si>
    <t>INDICE DE PERSONAL DE SEGURIDAD (IPS)= NUMERO DE POLICIAS / TOTAL DE LA POBLACION</t>
  </si>
  <si>
    <t>NUMERO DE POBLACION BENEFICIADA CON LOS ACUERDOS DE GOBIERNO(NPBAG)=TOTAL DE POBLACION BENEFICIADA CON ALGUN PROGRAMA / TOTAL DE LA POBLACION PROGRAMADA</t>
  </si>
  <si>
    <t>INDICE DE POBLACION BENEFICIADA (IPB)=TOTAL DE POBLACION BENEFICIADA CON ALGUN PROGRAMA / TOTAL DE LA POBLACIÓN.</t>
  </si>
  <si>
    <t>INDICE DE POBLACION BENEFICIADA (IPB)= TOTAL DE POBLACION SATISFECHA/TOTAL DE LA POBLACION QUE SOLICITO ALGUN SERVICIO.</t>
  </si>
  <si>
    <t>INDICE DE POBLACION SIN SERVICIOS BASICOS  (IPSB)=TOTAL DE POBLACION ATENDIDA / TOTAL DE POBLACION SIN SERVICIOS BASICOS.</t>
  </si>
  <si>
    <t>INDICE DE POBLACION EN CONDICIONES VULNERABLES (IPCV)=TOTAL DE BENEFICIARIOS CON LOS PROGRAMAS  / TOTAL DE LA POBLACION EN CONDICIONES VULNERABLES.</t>
  </si>
  <si>
    <t>INDICE DE ACCIONES (IA)=TOTAL DE PRESUPUESTO EJERCIDO EN ACCIONES / TOTAL DE ACCIONES PRESUPUESTADAS</t>
  </si>
  <si>
    <t>INDICE DE DEPENDENCIAS ATENDIDAS (SUGERENCIAS, APOYOS, AUDITADAS, ETC) IDA=DEPENDENCIAS ATENDIDAS/DEPENDENCIAS SOLICITANTES</t>
  </si>
  <si>
    <t xml:space="preserve">PROGRAMA  </t>
  </si>
  <si>
    <t xml:space="preserve">UNIDAD PROGRAMÁTICA PRESUPUESTARIA  </t>
  </si>
  <si>
    <t xml:space="preserve">UNIDAD  RESPONSABLE </t>
  </si>
  <si>
    <t xml:space="preserve">OBJETIVO GENERAL DEL PROGRAMA  </t>
  </si>
  <si>
    <t xml:space="preserve">ORIGEN DEL RECURSO  </t>
  </si>
  <si>
    <t>INDICADOR</t>
  </si>
  <si>
    <t xml:space="preserve">UNIDAD DE MEDIDA </t>
  </si>
  <si>
    <t xml:space="preserve">META PROGRAMADA </t>
  </si>
  <si>
    <t>IMPORTE AUTORIZADO</t>
  </si>
  <si>
    <t>META REALIZADA</t>
  </si>
  <si>
    <t xml:space="preserve">IMPORTE DEVENGADO </t>
  </si>
  <si>
    <t>% DEL CUMPLIMIENTO DE LA META</t>
  </si>
  <si>
    <t xml:space="preserve">TIPO </t>
  </si>
  <si>
    <t>CANTIDAD</t>
  </si>
  <si>
    <t>C.P. EDDER ELEONAÍ HERNANDEZ ARREOLA</t>
  </si>
  <si>
    <t>HIST. DOMINGO FUERTE BARRERA</t>
  </si>
  <si>
    <t>PRESIDENTA MUNICIPAL</t>
  </si>
  <si>
    <t>LIC. MARIA ROCIO DOMINGUEZ NAMBO</t>
  </si>
  <si>
    <t>MUNICIPIO: HUIRAMBA, MICHOACÁN</t>
  </si>
  <si>
    <t>C. CANDELARIO PIÑON DOMINGUEZ</t>
  </si>
  <si>
    <t>___________________________</t>
  </si>
  <si>
    <t>SINDICO MUNICIPAL</t>
  </si>
  <si>
    <t>_______________________________________</t>
  </si>
  <si>
    <t>___________________________________</t>
  </si>
  <si>
    <t>11 RECURSOS FISCALES, 15 RECURSOS FEDERALES Y 16 RECURSOS ESTATALES</t>
  </si>
  <si>
    <t>25 RECURSOS FEDERALES Y 26 RECURSOS ESTATALES</t>
  </si>
  <si>
    <t>25 RECURSOS FEDERALES</t>
  </si>
  <si>
    <t>TESORERO MUNICIPAL</t>
  </si>
  <si>
    <t>__________________________________</t>
  </si>
  <si>
    <t>CONTRALOR MUNICIPAL</t>
  </si>
  <si>
    <t>OFICIALIA MAYOR</t>
  </si>
  <si>
    <t>MUNICIPIO DE HUIRAMBA, MICH</t>
  </si>
  <si>
    <t>MUNICIPIO DE HUIRAMBA, MICHOACAN</t>
  </si>
  <si>
    <t>SECRETARIA DEL AYUNTAMIENTO</t>
  </si>
  <si>
    <t xml:space="preserve">IMPORTE APROBADO </t>
  </si>
  <si>
    <t xml:space="preserve">PRESUPUESTO DE EGRESOS POR PROGRAMA </t>
  </si>
  <si>
    <t xml:space="preserve">OBJETIVO GENERAL DEL PROGRAMA </t>
  </si>
  <si>
    <t xml:space="preserve">NOMBRE DEL PROGRAMA </t>
  </si>
  <si>
    <t xml:space="preserve">UNIDAD RESPONSABLE  </t>
  </si>
  <si>
    <t xml:space="preserve">UNIDAD PROGRAMÁTICA PRESUPUESTARIA </t>
  </si>
  <si>
    <t xml:space="preserve">PRIORIDAD PARA EL DESARROLLO </t>
  </si>
  <si>
    <t xml:space="preserve">OBJETIVO DEL PLAN MUNICIPAL DE DESARROLLO  </t>
  </si>
  <si>
    <t xml:space="preserve">OBJETIVO DEL PLAN ESTATAL DESARROLLO  </t>
  </si>
  <si>
    <t xml:space="preserve">OBJETIVO DEL PLAN NACIONAL DE DESARROLLO  </t>
  </si>
  <si>
    <t>VINCULACIÓN</t>
  </si>
  <si>
    <t>PRESIDENTA DEL CONSEJO DIRECTIVO DEL IMPLAN</t>
  </si>
  <si>
    <t>COORDINACION DE URBANISMO Y OBRAS PUBLICAS</t>
  </si>
  <si>
    <t>COORDINACION DE DESARROLLO SOCIAL Y RURAL</t>
  </si>
  <si>
    <t>TRABAJO DIGNO Y FOMENTO PRODUCTIVO</t>
  </si>
  <si>
    <t>MEDIO AMBIENTE, SERVICIOS PUBLICOS E INFRAESTRUCTURA</t>
  </si>
  <si>
    <t>PARTICIPACION CIUDADANA Y SEGURIDAD PUBLICA</t>
  </si>
  <si>
    <t>BIENESTAR HUMANO</t>
  </si>
  <si>
    <t>COORDINACION DE TURISMO Y CULTURA, JUVENTUD Y DEPORTE</t>
  </si>
  <si>
    <t>UN GOBIERNO COMPROMETIDO AL TRABAJO CONSTANTE CON RESPONSABILIDAD EN EL SERVICIO PUBLICO, ASI COMO LA REDUCCION DE LAS CARENCIAS EN LA CALIDAD DE VIVIENDA</t>
  </si>
  <si>
    <t>UN GOBIERNO EFICAZ, TRANSPARENTE Y CON VISION PARA FORTALECER EL DESARROLLO DEL MUNICIPIO Y LA CIUDADANIA</t>
  </si>
  <si>
    <t>PROVEER PROCURACION Y ADMINISTRACION DE JUSTICIA EXPEDITA, COMPLETA E IMPARCIAL</t>
  </si>
  <si>
    <t xml:space="preserve">INDICE DE PARTICIPACION DEL MUNICIPIO (IPM)=TOTAL DE PARTICIPACIONES REALIZADAS/ TOTAL DE PARTICIPACIONES REQUERIDAS </t>
  </si>
  <si>
    <t>CONSOLIDAR LAS RELACIONES CON LOS MUNICIPIOS SOBRE LA BASE DE OBJETIVOS Y VALORES COMUNES, A FIN DE AMPLIAR LOS FINES POLITICOS, COMERCIALES Y DE COOPERACION</t>
  </si>
  <si>
    <t>EJERCICIO RESPONSABLE DE LAS FINANZAS PUBLICAS Y EJERCER DE MANERA RESPONSABLE LOS RECURSOS PUBLICOS, BAJO LOS PRINCIPIOS DE AUSTERIDAD, EFICIENCIA Y EFICACIA</t>
  </si>
  <si>
    <t>MEJORAR EL CONTROL INTERNO Y DESARROLLO ADMINISTRATIVO DE LAS DEPENDENCIAS MUNICIPALES PARA UNA ADECUADA ADMINISTRACION Y APLICACIÓN DE LOS RECURSOS</t>
  </si>
  <si>
    <t>ADECUADA ADMINISTRACION DE LOS SERVICIOS PUBLICOS EN PARQUES, JARDINES, PLAZA PRINCIPAL, MANANTIALES, ALUMBRADO PUBLICO Y RECOLECCION DE BASURA</t>
  </si>
  <si>
    <t>CONSTRUIR OBRAS CON VISION DE FORTALECER AL MUNICIPIO PARA EL MEJORAMIENTO DE LA INFRAESTRUCTURA REHABILITACION, URBANIZACION Y EQUIPAMIENTO</t>
  </si>
  <si>
    <t>12 RECURSOS FISCALES, 15 RECURSOS FEDERALES Y 16 RECURSOS ESTATALES</t>
  </si>
  <si>
    <t>IMPLEMENTACION DE ACCIONES PARA OFRECER UNA GAMA AMPLIA DE BENEFICIOS SOCIALES</t>
  </si>
  <si>
    <t>IA=TOTAL DE DISPOSICIONES ATENDIDAS/TOTAL DE DISPOCISIONES IMPLEMENTADAS</t>
  </si>
  <si>
    <t>HABITANTES</t>
  </si>
  <si>
    <t xml:space="preserve">MEJORAR LOS SERVICIOS DE ATENCION MEDICA, ALIMENTACION PARA ASI MANTENER LA ATENCION DE LOS GRUPOS VULNERABLES EN NUESTRA POBLACION </t>
  </si>
  <si>
    <t>DISMINUIR LA DELINCUENCIA Y PERSONAL CAPACITADO PARA GARANTIZAR LA SEGURIDAD PUBLICA DEL MUNICIPIO</t>
  </si>
  <si>
    <t>PROMOCION EFICIENTE DE LOS ATRACTIVOS TURISTICOS, CULTURALES Y DEPORTIVOS DEL MUNICIPIO</t>
  </si>
  <si>
    <t>IEPT= (TOTAL DE CONCURRENCIA ANUAL/TOTAL DE CONCURRENCIA ESTIMADA)*100</t>
  </si>
  <si>
    <t>PORCENTAJE</t>
  </si>
  <si>
    <t>TRANSPARENCIA, COMBATE A LA CORRUPCION Y RENDICION DE CUENTAS</t>
  </si>
  <si>
    <t>SEGURIDAD Y JUSTICIA</t>
  </si>
  <si>
    <t>MEDIO AMBIENTE, ADATACION AL CAMBIO CLIMATICO Y GESTION DEL RIESGO</t>
  </si>
  <si>
    <t>SEGURIDAD Y JUSTICIA; DESARROLLO SOCIAL Y COMBATE A LA POBREZA; DESARROLLO INCLUSIVO</t>
  </si>
  <si>
    <t>DESARROLLO SOCIAL Y COMBATE A LA POBREZA; DESARROLLO INCLUSIVO; DESARROLLO ECONOMICO SUSTENTABLE Y COMPETITIVO</t>
  </si>
  <si>
    <t>DESARROLLO SOCIAL Y COMBATE A LA POBREZA; PREVENCION Y ATENCION A LA SALUD</t>
  </si>
  <si>
    <t>EDUCACION Y CULTURA; DESARROLLO ECONOMICO SUSTENTABLE Y COMPETITIVO</t>
  </si>
  <si>
    <t>POLITICA Y GOBIERNO</t>
  </si>
  <si>
    <t>POLITICA Y GOBIERNO; ECONOMIA</t>
  </si>
  <si>
    <t>POLITICA SOCIAL; ECONOMIA</t>
  </si>
  <si>
    <t>1.- PARTICIPACIÓN CIUDADANA COMO INSTRUMENTO DE GOBIERNO, 3.- FINANZAS ORIENTADAS A LOS RESULTADOS.</t>
  </si>
  <si>
    <t>1.- INTEGRACIÓN DE UNA SOLA POLÍTICA SOCIAL.</t>
  </si>
  <si>
    <t>1.- PARTICIPACIÓN CIUDADANA COMO INSTRUMENTO DE GOBIERNO</t>
  </si>
  <si>
    <t>3.- FINANZAS ORIENTADAS A LOS RESULTADOS</t>
  </si>
  <si>
    <t>1.- PARTICIPACIÓN CIUDADANA COMO INSTRUMENTO DE GOBIERNO, 3.- FINANZAS ORIENTADAS A LOS RESULTADOS</t>
  </si>
  <si>
    <t>1.- MEDIO AMBIENTE Y EQUILIBRIO ECOLÓGICO, 3.- CALIDAD DE LOS SERVICIOS BÁSICOS.</t>
  </si>
  <si>
    <t>3.- CALIDAD DE LOS SERVICIOS BÁSICOS, 4. INFRAESTRUCTURA PARA EL DESARROLLO.</t>
  </si>
  <si>
    <t>1.- DESARROLLO DE CAPACIDADES Y CAPITAL SOCIAL EN EL SECTOR AGROPECUARIO, 4.- FORTALECIMIENTO DEL EMPRENDEDURISMO.</t>
  </si>
  <si>
    <t>1.- INTEGRACIÓN DE UNA SOLA POLÍTICA SOCIAL, 2.- FORTALECIMIENTO DEL INGRESO DE LAS FAMILIAS, 3.- SALUD PARA TODAS Y TODOS.</t>
  </si>
  <si>
    <t>2.- SEGURIDAD PARA LA PAZ Y EL ORDEN.</t>
  </si>
  <si>
    <t>2.- DETONACIÓN DE LA VOCACIÓN TURÍSTICA, 3.- ESTRATEGIA DE ATRACCIÓN DE INVERSIONES.</t>
  </si>
  <si>
    <t>ANEXO 3: VINCULACIÓN DE OBJETIVOS</t>
  </si>
  <si>
    <t>ANEXO 4: INFORME DEL AVANCE PROGRAMÁTICO PRESUPUESTARIO</t>
  </si>
  <si>
    <t>DEL 01 DE ENERO AL 31 DE MARZO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</si>
</sst>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General"/>
    <numFmt numFmtId="165" formatCode="[$-80A]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Calibri1"/>
    </font>
    <font>
      <sz val="11"/>
      <color rgb="FF000000"/>
      <name val="Calibri1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color rgb="FF000000"/>
      <name val="Calibri1"/>
    </font>
    <font>
      <sz val="9"/>
      <color rgb="FF000000"/>
      <name val="Calibri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Border="0" applyProtection="0"/>
  </cellStyleXfs>
  <cellXfs count="1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7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0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12" fillId="0" borderId="0" xfId="3" applyFont="1"/>
    <xf numFmtId="164" fontId="13" fillId="0" borderId="0" xfId="3" applyFont="1"/>
    <xf numFmtId="164" fontId="11" fillId="2" borderId="0" xfId="3" applyFont="1" applyFill="1"/>
    <xf numFmtId="164" fontId="12" fillId="0" borderId="0" xfId="3" applyFont="1" applyAlignment="1">
      <alignment vertical="center" wrapText="1"/>
    </xf>
    <xf numFmtId="164" fontId="13" fillId="0" borderId="13" xfId="3" applyFont="1" applyBorder="1"/>
    <xf numFmtId="164" fontId="12" fillId="0" borderId="14" xfId="3" applyFont="1" applyBorder="1"/>
    <xf numFmtId="164" fontId="14" fillId="0" borderId="16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43" fontId="8" fillId="3" borderId="0" xfId="2" applyFont="1" applyFill="1" applyBorder="1" applyAlignment="1">
      <alignment horizontal="center" vertical="center"/>
    </xf>
    <xf numFmtId="43" fontId="8" fillId="0" borderId="0" xfId="2" applyFont="1" applyFill="1" applyBorder="1" applyAlignment="1">
      <alignment horizontal="center" vertical="center"/>
    </xf>
    <xf numFmtId="164" fontId="15" fillId="0" borderId="0" xfId="3" applyFont="1" applyBorder="1" applyAlignment="1">
      <alignment horizontal="justify" vertical="center"/>
    </xf>
    <xf numFmtId="164" fontId="15" fillId="2" borderId="0" xfId="3" applyFont="1" applyFill="1" applyBorder="1" applyAlignment="1" applyProtection="1">
      <alignment horizontal="center" vertical="center" wrapText="1"/>
      <protection locked="0"/>
    </xf>
    <xf numFmtId="164" fontId="12" fillId="2" borderId="0" xfId="3" applyFon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4" fontId="13" fillId="0" borderId="0" xfId="3" applyFont="1" applyBorder="1"/>
    <xf numFmtId="164" fontId="11" fillId="0" borderId="0" xfId="3" applyFont="1"/>
    <xf numFmtId="164" fontId="15" fillId="0" borderId="0" xfId="3" applyFont="1" applyBorder="1" applyAlignment="1" applyProtection="1">
      <alignment horizontal="justify" vertical="center" wrapText="1"/>
      <protection locked="0"/>
    </xf>
    <xf numFmtId="0" fontId="6" fillId="0" borderId="0" xfId="0" applyFont="1" applyAlignment="1">
      <alignment vertical="center"/>
    </xf>
    <xf numFmtId="164" fontId="16" fillId="0" borderId="1" xfId="3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>
      <alignment horizontal="justify" vertical="center" wrapText="1"/>
    </xf>
    <xf numFmtId="164" fontId="7" fillId="0" borderId="1" xfId="3" applyFont="1" applyBorder="1" applyAlignment="1" applyProtection="1">
      <alignment horizontal="justify" vertical="center" wrapText="1"/>
      <protection locked="0"/>
    </xf>
    <xf numFmtId="164" fontId="7" fillId="2" borderId="1" xfId="3" applyFont="1" applyFill="1" applyBorder="1" applyAlignment="1" applyProtection="1">
      <alignment horizontal="center" vertical="center" wrapText="1"/>
      <protection locked="0"/>
    </xf>
    <xf numFmtId="164" fontId="7" fillId="0" borderId="1" xfId="3" applyFont="1" applyBorder="1" applyAlignment="1">
      <alignment horizontal="center" vertical="center" wrapText="1"/>
    </xf>
    <xf numFmtId="164" fontId="7" fillId="0" borderId="1" xfId="3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44" fontId="3" fillId="3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164" fontId="7" fillId="0" borderId="1" xfId="3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7" fillId="0" borderId="1" xfId="3" applyFont="1" applyBorder="1" applyAlignment="1">
      <alignment horizontal="left" vertical="center" wrapText="1"/>
    </xf>
    <xf numFmtId="164" fontId="16" fillId="0" borderId="1" xfId="3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44" fontId="3" fillId="3" borderId="6" xfId="1" applyFont="1" applyFill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44" fontId="3" fillId="0" borderId="6" xfId="1" applyFont="1" applyFill="1" applyBorder="1" applyAlignment="1">
      <alignment horizontal="center" vertical="center"/>
    </xf>
    <xf numFmtId="2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64" fontId="9" fillId="0" borderId="3" xfId="3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7" fillId="0" borderId="3" xfId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2" fontId="3" fillId="0" borderId="3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13" fillId="0" borderId="0" xfId="3" applyFont="1" applyAlignment="1">
      <alignment horizontal="center"/>
    </xf>
    <xf numFmtId="0" fontId="4" fillId="0" borderId="0" xfId="0" applyFont="1" applyAlignment="1">
      <alignment horizontal="center" wrapText="1"/>
    </xf>
    <xf numFmtId="164" fontId="11" fillId="2" borderId="0" xfId="3" applyFont="1" applyFill="1" applyAlignment="1">
      <alignment horizontal="center" wrapText="1"/>
    </xf>
    <xf numFmtId="0" fontId="4" fillId="0" borderId="0" xfId="0" applyFont="1" applyAlignment="1">
      <alignment horizontal="left" wrapText="1"/>
    </xf>
    <xf numFmtId="164" fontId="14" fillId="0" borderId="15" xfId="3" applyFont="1" applyBorder="1" applyAlignment="1">
      <alignment horizontal="center" vertical="center" wrapText="1"/>
    </xf>
    <xf numFmtId="164" fontId="14" fillId="0" borderId="16" xfId="3" applyFont="1" applyBorder="1" applyAlignment="1">
      <alignment horizontal="center" vertical="center" wrapText="1"/>
    </xf>
    <xf numFmtId="164" fontId="14" fillId="2" borderId="15" xfId="3" applyFont="1" applyFill="1" applyBorder="1" applyAlignment="1">
      <alignment horizontal="center" vertical="center" wrapText="1"/>
    </xf>
    <xf numFmtId="164" fontId="14" fillId="2" borderId="16" xfId="3" applyFont="1" applyFill="1" applyBorder="1" applyAlignment="1">
      <alignment horizontal="center" vertical="center" wrapText="1"/>
    </xf>
    <xf numFmtId="164" fontId="14" fillId="0" borderId="15" xfId="3" applyFont="1" applyBorder="1" applyAlignment="1">
      <alignment horizontal="center" vertical="center"/>
    </xf>
    <xf numFmtId="165" fontId="14" fillId="2" borderId="16" xfId="3" applyNumberFormat="1" applyFont="1" applyFill="1" applyBorder="1" applyAlignment="1">
      <alignment horizontal="center" vertical="center" wrapText="1"/>
    </xf>
    <xf numFmtId="165" fontId="14" fillId="2" borderId="17" xfId="3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</cellXfs>
  <cellStyles count="4">
    <cellStyle name="Excel Built-in Normal" xfId="3"/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168274</xdr:colOff>
      <xdr:row>0</xdr:row>
      <xdr:rowOff>50800</xdr:rowOff>
    </xdr:from>
    <xdr:to>
      <xdr:col>9</xdr:col>
      <xdr:colOff>1066799</xdr:colOff>
      <xdr:row>4</xdr:row>
      <xdr:rowOff>194421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7274" y="50800"/>
          <a:ext cx="2600325" cy="1146921"/>
        </a:xfrm>
        <a:prstGeom prst="rect">
          <a:avLst/>
        </a:prstGeom>
      </xdr:spPr>
    </xdr:pic>
    <xdr:clientData/>
  </xdr:twoCellAnchor>
  <xdr:twoCellAnchor editAs="oneCell">
    <xdr:from>
      <xdr:col>8</xdr:col>
      <xdr:colOff>882651</xdr:colOff>
      <xdr:row>17</xdr:row>
      <xdr:rowOff>7986</xdr:rowOff>
    </xdr:from>
    <xdr:to>
      <xdr:col>9</xdr:col>
      <xdr:colOff>1371600</xdr:colOff>
      <xdr:row>21</xdr:row>
      <xdr:rowOff>84426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1951" y="9571086"/>
          <a:ext cx="2190749" cy="1117840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552451</xdr:colOff>
      <xdr:row>31</xdr:row>
      <xdr:rowOff>171450</xdr:rowOff>
    </xdr:from>
    <xdr:to>
      <xdr:col>9</xdr:col>
      <xdr:colOff>1358900</xdr:colOff>
      <xdr:row>35</xdr:row>
      <xdr:rowOff>330331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31751" y="19208750"/>
          <a:ext cx="2508249" cy="908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571500</xdr:colOff>
      <xdr:row>0</xdr:row>
      <xdr:rowOff>28575</xdr:rowOff>
    </xdr:from>
    <xdr:to>
      <xdr:col>13</xdr:col>
      <xdr:colOff>474993</xdr:colOff>
      <xdr:row>4</xdr:row>
      <xdr:rowOff>187164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5" y="28575"/>
          <a:ext cx="3084843" cy="107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0"/>
  <sheetViews>
    <sheetView tabSelected="1" zoomScale="75" zoomScaleNormal="75" workbookViewId="0">
      <selection activeCell="O10" sqref="O10"/>
    </sheetView>
  </sheetViews>
  <sheetFormatPr baseColWidth="10" defaultRowHeight="15"/>
  <cols>
    <col min="1" max="1" width="21.85546875" style="27" customWidth="1"/>
    <col min="2" max="2" width="18.5703125" style="27" customWidth="1"/>
    <col min="3" max="3" width="18.7109375" style="27" customWidth="1"/>
    <col min="4" max="4" width="33.42578125" style="27" customWidth="1"/>
    <col min="5" max="5" width="14" style="27" customWidth="1"/>
    <col min="6" max="6" width="15.42578125" style="27" customWidth="1"/>
    <col min="7" max="7" width="27.85546875" style="27" customWidth="1"/>
    <col min="8" max="8" width="32.5703125" style="27" customWidth="1"/>
    <col min="9" max="9" width="25.5703125" style="27" customWidth="1"/>
    <col min="10" max="10" width="26.42578125" style="27" customWidth="1"/>
    <col min="11" max="1023" width="11.28515625" style="27" customWidth="1"/>
    <col min="1024" max="1024" width="12.5703125" style="27" customWidth="1"/>
    <col min="1025" max="1025" width="12.5703125" customWidth="1"/>
  </cols>
  <sheetData>
    <row r="1" spans="1:13" ht="15.75" customHeight="1">
      <c r="A1" s="109" t="s">
        <v>117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3" ht="15.7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</row>
    <row r="3" spans="1:13" ht="15.75" customHeight="1">
      <c r="A3" s="110" t="s">
        <v>57</v>
      </c>
      <c r="B3" s="110"/>
      <c r="C3" s="110"/>
      <c r="D3" s="28"/>
      <c r="E3" s="29"/>
      <c r="F3" s="29"/>
      <c r="G3" s="45"/>
      <c r="H3" s="29"/>
      <c r="I3" s="29"/>
      <c r="J3" s="29"/>
    </row>
    <row r="4" spans="1:13" ht="30.75" customHeight="1">
      <c r="A4" s="110" t="s">
        <v>119</v>
      </c>
      <c r="B4" s="110"/>
      <c r="C4" s="110"/>
      <c r="D4" s="110"/>
      <c r="E4" s="29"/>
      <c r="F4" s="29"/>
      <c r="G4" s="45"/>
      <c r="H4" s="45"/>
      <c r="I4" s="45"/>
      <c r="J4" s="45"/>
      <c r="K4" s="30"/>
      <c r="L4" s="30"/>
      <c r="M4" s="30"/>
    </row>
    <row r="5" spans="1:13" ht="15.75" customHeight="1">
      <c r="A5" s="118"/>
      <c r="B5" s="118"/>
      <c r="C5" s="118"/>
      <c r="D5" s="31"/>
      <c r="E5" s="32"/>
      <c r="F5" s="32"/>
      <c r="G5" s="32"/>
      <c r="H5" s="32"/>
      <c r="I5" s="32"/>
      <c r="J5" s="32"/>
      <c r="K5" s="30"/>
      <c r="L5" s="30"/>
      <c r="M5" s="30"/>
    </row>
    <row r="6" spans="1:13" ht="39.75" customHeight="1">
      <c r="A6" s="111" t="s">
        <v>64</v>
      </c>
      <c r="B6" s="111" t="s">
        <v>63</v>
      </c>
      <c r="C6" s="113" t="s">
        <v>62</v>
      </c>
      <c r="D6" s="113" t="s">
        <v>61</v>
      </c>
      <c r="E6" s="113" t="s">
        <v>60</v>
      </c>
      <c r="F6" s="113"/>
      <c r="G6" s="115" t="s">
        <v>69</v>
      </c>
      <c r="H6" s="115"/>
      <c r="I6" s="115"/>
      <c r="J6" s="115"/>
      <c r="K6" s="30"/>
      <c r="L6" s="30"/>
      <c r="M6" s="30"/>
    </row>
    <row r="7" spans="1:13" ht="15" customHeight="1">
      <c r="A7" s="111"/>
      <c r="B7" s="111"/>
      <c r="C7" s="113"/>
      <c r="D7" s="113"/>
      <c r="E7" s="116" t="s">
        <v>59</v>
      </c>
      <c r="F7" s="116" t="s">
        <v>35</v>
      </c>
      <c r="G7" s="115"/>
      <c r="H7" s="115"/>
      <c r="I7" s="115"/>
      <c r="J7" s="115"/>
      <c r="K7" s="30"/>
      <c r="L7" s="30"/>
      <c r="M7" s="30"/>
    </row>
    <row r="8" spans="1:13" ht="48" customHeight="1">
      <c r="A8" s="112"/>
      <c r="B8" s="112"/>
      <c r="C8" s="114"/>
      <c r="D8" s="114"/>
      <c r="E8" s="117"/>
      <c r="F8" s="117"/>
      <c r="G8" s="33" t="s">
        <v>65</v>
      </c>
      <c r="H8" s="33" t="s">
        <v>66</v>
      </c>
      <c r="I8" s="33" t="s">
        <v>67</v>
      </c>
      <c r="J8" s="33" t="s">
        <v>68</v>
      </c>
      <c r="K8" s="30"/>
      <c r="L8" s="30"/>
      <c r="M8" s="30"/>
    </row>
    <row r="9" spans="1:13" ht="106.5" customHeight="1">
      <c r="A9" s="6" t="s">
        <v>56</v>
      </c>
      <c r="B9" s="6" t="s">
        <v>3</v>
      </c>
      <c r="C9" s="49" t="s">
        <v>75</v>
      </c>
      <c r="D9" s="49" t="s">
        <v>78</v>
      </c>
      <c r="E9" s="58">
        <f>+'Anexo 4'!I8</f>
        <v>7949791.5999999996</v>
      </c>
      <c r="F9" s="59">
        <f>+'Anexo 4'!K8</f>
        <v>930819.06</v>
      </c>
      <c r="G9" s="50" t="s">
        <v>106</v>
      </c>
      <c r="H9" s="49" t="s">
        <v>78</v>
      </c>
      <c r="I9" s="52" t="s">
        <v>96</v>
      </c>
      <c r="J9" s="53" t="s">
        <v>103</v>
      </c>
      <c r="K9" s="30"/>
      <c r="L9" s="30"/>
      <c r="M9" s="30"/>
    </row>
    <row r="10" spans="1:13" ht="96" customHeight="1">
      <c r="A10" s="6" t="s">
        <v>56</v>
      </c>
      <c r="B10" s="6" t="s">
        <v>4</v>
      </c>
      <c r="C10" s="49" t="s">
        <v>75</v>
      </c>
      <c r="D10" s="49" t="s">
        <v>79</v>
      </c>
      <c r="E10" s="58">
        <f>+'Anexo 4'!I9</f>
        <v>4256305.24</v>
      </c>
      <c r="F10" s="59">
        <f>+'Anexo 4'!K9</f>
        <v>835346.35</v>
      </c>
      <c r="G10" s="50" t="s">
        <v>106</v>
      </c>
      <c r="H10" s="49" t="s">
        <v>79</v>
      </c>
      <c r="I10" s="52" t="s">
        <v>96</v>
      </c>
      <c r="J10" s="53" t="s">
        <v>103</v>
      </c>
      <c r="K10" s="30"/>
      <c r="L10" s="30"/>
      <c r="M10" s="30"/>
    </row>
    <row r="11" spans="1:13" ht="126.75" customHeight="1">
      <c r="A11" s="6" t="s">
        <v>56</v>
      </c>
      <c r="B11" s="6" t="s">
        <v>5</v>
      </c>
      <c r="C11" s="49" t="s">
        <v>76</v>
      </c>
      <c r="D11" s="49" t="s">
        <v>80</v>
      </c>
      <c r="E11" s="58">
        <f>+'Anexo 4'!I10</f>
        <v>1078101.6399999999</v>
      </c>
      <c r="F11" s="59">
        <f>+'Anexo 4'!K10</f>
        <v>226505.55</v>
      </c>
      <c r="G11" s="63" t="s">
        <v>107</v>
      </c>
      <c r="H11" s="49" t="s">
        <v>80</v>
      </c>
      <c r="I11" s="52" t="s">
        <v>97</v>
      </c>
      <c r="J11" s="53" t="s">
        <v>103</v>
      </c>
    </row>
    <row r="12" spans="1:13" ht="139.5" customHeight="1">
      <c r="A12" s="6" t="s">
        <v>56</v>
      </c>
      <c r="B12" s="6" t="s">
        <v>58</v>
      </c>
      <c r="C12" s="49" t="s">
        <v>75</v>
      </c>
      <c r="D12" s="49" t="s">
        <v>82</v>
      </c>
      <c r="E12" s="58">
        <f>+'Anexo 4'!I11</f>
        <v>791346.24</v>
      </c>
      <c r="F12" s="59">
        <f>+'Anexo 4'!K11</f>
        <v>150757.26999999999</v>
      </c>
      <c r="G12" s="50" t="s">
        <v>108</v>
      </c>
      <c r="H12" s="49" t="s">
        <v>82</v>
      </c>
      <c r="I12" s="52" t="s">
        <v>96</v>
      </c>
      <c r="J12" s="53" t="s">
        <v>103</v>
      </c>
    </row>
    <row r="13" spans="1:13" ht="17.25" customHeight="1">
      <c r="A13" s="35"/>
      <c r="B13" s="35"/>
      <c r="C13" s="36"/>
      <c r="D13" s="36"/>
      <c r="E13" s="37"/>
      <c r="F13" s="38"/>
      <c r="G13" s="46"/>
      <c r="H13" s="36"/>
      <c r="I13" s="39"/>
      <c r="J13" s="40"/>
    </row>
    <row r="14" spans="1:13" ht="17.25" customHeight="1">
      <c r="A14" s="35"/>
      <c r="B14" s="35"/>
      <c r="C14" s="36"/>
      <c r="D14" s="36"/>
      <c r="E14" s="37"/>
      <c r="F14" s="38"/>
      <c r="G14" s="46"/>
      <c r="H14" s="36"/>
      <c r="I14" s="39"/>
      <c r="J14" s="40"/>
    </row>
    <row r="15" spans="1:13" ht="17.25" customHeight="1">
      <c r="A15" s="35"/>
      <c r="B15" s="35"/>
      <c r="C15" s="36"/>
      <c r="D15" s="36"/>
      <c r="E15" s="37"/>
      <c r="F15" s="38"/>
      <c r="G15" s="46"/>
      <c r="H15" s="36"/>
      <c r="I15" s="39"/>
      <c r="J15" s="40"/>
    </row>
    <row r="16" spans="1:13" ht="17.25" customHeight="1">
      <c r="A16" s="35"/>
      <c r="B16" s="35"/>
      <c r="C16" s="36"/>
      <c r="D16" s="36"/>
      <c r="E16" s="37"/>
      <c r="F16" s="38"/>
      <c r="G16" s="46"/>
      <c r="H16" s="36"/>
      <c r="I16" s="39"/>
      <c r="J16" s="40"/>
    </row>
    <row r="17" spans="1:15" ht="17.25" customHeight="1">
      <c r="A17" s="35"/>
      <c r="B17" s="35"/>
      <c r="C17" s="36"/>
      <c r="D17" s="36"/>
      <c r="E17" s="37"/>
      <c r="F17" s="38"/>
      <c r="G17" s="46"/>
      <c r="H17" s="36"/>
      <c r="I17" s="39"/>
      <c r="J17" s="40"/>
    </row>
    <row r="18" spans="1:15" ht="15.75" customHeight="1">
      <c r="A18" s="109" t="s">
        <v>117</v>
      </c>
      <c r="B18" s="109"/>
      <c r="C18" s="109"/>
      <c r="D18" s="109"/>
      <c r="E18" s="109"/>
      <c r="F18" s="109"/>
      <c r="G18" s="109"/>
      <c r="H18" s="109"/>
      <c r="I18" s="109"/>
      <c r="J18" s="109"/>
    </row>
    <row r="19" spans="1:15" ht="13.5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</row>
    <row r="20" spans="1:15" ht="20.25" customHeight="1">
      <c r="A20" s="110" t="s">
        <v>56</v>
      </c>
      <c r="B20" s="110"/>
      <c r="C20" s="110"/>
      <c r="D20" s="28"/>
      <c r="E20" s="29"/>
      <c r="F20" s="29"/>
      <c r="G20" s="45"/>
      <c r="H20" s="29"/>
      <c r="I20" s="29"/>
      <c r="J20" s="29"/>
    </row>
    <row r="21" spans="1:15" ht="31.5" customHeight="1">
      <c r="A21" s="110" t="s">
        <v>119</v>
      </c>
      <c r="B21" s="110"/>
      <c r="C21" s="110"/>
      <c r="D21" s="110"/>
      <c r="E21" s="29"/>
      <c r="F21" s="29"/>
      <c r="G21" s="45"/>
      <c r="H21" s="29"/>
      <c r="I21" s="29"/>
      <c r="J21" s="29"/>
      <c r="K21" s="30"/>
      <c r="L21" s="30"/>
      <c r="M21" s="30"/>
    </row>
    <row r="22" spans="1:15" s="41" customFormat="1" ht="42.75" customHeight="1">
      <c r="A22" s="111" t="s">
        <v>64</v>
      </c>
      <c r="B22" s="111" t="s">
        <v>63</v>
      </c>
      <c r="C22" s="113" t="s">
        <v>62</v>
      </c>
      <c r="D22" s="113" t="s">
        <v>61</v>
      </c>
      <c r="E22" s="113" t="s">
        <v>60</v>
      </c>
      <c r="F22" s="113"/>
      <c r="G22" s="115" t="s">
        <v>69</v>
      </c>
      <c r="H22" s="115"/>
      <c r="I22" s="115"/>
      <c r="J22" s="115"/>
      <c r="K22" s="28"/>
      <c r="L22" s="28"/>
      <c r="M22" s="28"/>
      <c r="N22" s="28"/>
      <c r="O22" s="28"/>
    </row>
    <row r="23" spans="1:15" s="41" customFormat="1" ht="14.25">
      <c r="A23" s="111"/>
      <c r="B23" s="111"/>
      <c r="C23" s="113"/>
      <c r="D23" s="113"/>
      <c r="E23" s="116" t="s">
        <v>59</v>
      </c>
      <c r="F23" s="116" t="s">
        <v>35</v>
      </c>
      <c r="G23" s="115"/>
      <c r="H23" s="115"/>
      <c r="I23" s="115"/>
      <c r="J23" s="115"/>
      <c r="K23" s="28"/>
      <c r="L23" s="28"/>
      <c r="M23" s="28"/>
      <c r="N23" s="28"/>
      <c r="O23" s="28"/>
    </row>
    <row r="24" spans="1:15" s="41" customFormat="1" ht="25.5">
      <c r="A24" s="112"/>
      <c r="B24" s="112"/>
      <c r="C24" s="114"/>
      <c r="D24" s="114"/>
      <c r="E24" s="117"/>
      <c r="F24" s="117"/>
      <c r="G24" s="33" t="s">
        <v>65</v>
      </c>
      <c r="H24" s="33" t="s">
        <v>66</v>
      </c>
      <c r="I24" s="33" t="s">
        <v>67</v>
      </c>
      <c r="J24" s="33" t="s">
        <v>68</v>
      </c>
      <c r="K24" s="28"/>
      <c r="L24" s="28"/>
      <c r="M24" s="28"/>
      <c r="N24" s="28"/>
      <c r="O24" s="28"/>
    </row>
    <row r="25" spans="1:15" s="41" customFormat="1" ht="72">
      <c r="A25" s="24" t="s">
        <v>56</v>
      </c>
      <c r="B25" s="6" t="s">
        <v>9</v>
      </c>
      <c r="C25" s="49" t="s">
        <v>75</v>
      </c>
      <c r="D25" s="49" t="s">
        <v>83</v>
      </c>
      <c r="E25" s="58">
        <f>+'Anexo 4'!I12</f>
        <v>2203908.2799999998</v>
      </c>
      <c r="F25" s="60">
        <f>+'Anexo 4'!K12</f>
        <v>332430.02</v>
      </c>
      <c r="G25" s="48" t="s">
        <v>109</v>
      </c>
      <c r="H25" s="49" t="s">
        <v>83</v>
      </c>
      <c r="I25" s="52" t="s">
        <v>96</v>
      </c>
      <c r="J25" s="51" t="s">
        <v>104</v>
      </c>
      <c r="K25" s="28"/>
      <c r="L25" s="28"/>
      <c r="M25" s="28"/>
      <c r="N25" s="28"/>
      <c r="O25" s="28"/>
    </row>
    <row r="26" spans="1:15" s="41" customFormat="1" ht="72">
      <c r="A26" s="24" t="s">
        <v>56</v>
      </c>
      <c r="B26" s="6" t="s">
        <v>11</v>
      </c>
      <c r="C26" s="49" t="s">
        <v>75</v>
      </c>
      <c r="D26" s="49" t="s">
        <v>84</v>
      </c>
      <c r="E26" s="58">
        <f>+'Anexo 4'!I13</f>
        <v>618180.69999999995</v>
      </c>
      <c r="F26" s="59">
        <f>+'Anexo 4'!K13</f>
        <v>128301.31</v>
      </c>
      <c r="G26" s="48" t="s">
        <v>110</v>
      </c>
      <c r="H26" s="49" t="s">
        <v>84</v>
      </c>
      <c r="I26" s="52" t="s">
        <v>96</v>
      </c>
      <c r="J26" s="51" t="s">
        <v>103</v>
      </c>
      <c r="K26" s="28"/>
      <c r="L26" s="28"/>
      <c r="M26" s="28"/>
      <c r="N26" s="28"/>
      <c r="O26" s="28"/>
    </row>
    <row r="27" spans="1:15" ht="109.5" customHeight="1">
      <c r="A27" s="24" t="s">
        <v>56</v>
      </c>
      <c r="B27" s="6" t="s">
        <v>55</v>
      </c>
      <c r="C27" s="49" t="s">
        <v>74</v>
      </c>
      <c r="D27" s="49" t="s">
        <v>85</v>
      </c>
      <c r="E27" s="58">
        <f>+'Anexo 4'!I14</f>
        <v>8219422.5199999996</v>
      </c>
      <c r="F27" s="59">
        <f>+'Anexo 4'!K14</f>
        <v>1481326.49</v>
      </c>
      <c r="G27" s="50" t="s">
        <v>111</v>
      </c>
      <c r="H27" s="49" t="s">
        <v>85</v>
      </c>
      <c r="I27" s="52" t="s">
        <v>98</v>
      </c>
      <c r="J27" s="51" t="s">
        <v>103</v>
      </c>
    </row>
    <row r="28" spans="1:15" ht="114" customHeight="1">
      <c r="A28" s="24" t="s">
        <v>56</v>
      </c>
      <c r="B28" s="6" t="s">
        <v>71</v>
      </c>
      <c r="C28" s="49" t="s">
        <v>74</v>
      </c>
      <c r="D28" s="49" t="s">
        <v>86</v>
      </c>
      <c r="E28" s="58">
        <f>+'Anexo 4'!I15</f>
        <v>20215949.170000002</v>
      </c>
      <c r="F28" s="59">
        <f>+'Anexo 4'!K15</f>
        <v>2635753.08</v>
      </c>
      <c r="G28" s="15" t="s">
        <v>112</v>
      </c>
      <c r="H28" s="49" t="s">
        <v>86</v>
      </c>
      <c r="I28" s="16" t="s">
        <v>99</v>
      </c>
      <c r="J28" s="16" t="s">
        <v>104</v>
      </c>
    </row>
    <row r="29" spans="1:15" ht="114" customHeight="1">
      <c r="A29" s="24" t="s">
        <v>56</v>
      </c>
      <c r="B29" s="6" t="s">
        <v>72</v>
      </c>
      <c r="C29" s="49" t="s">
        <v>73</v>
      </c>
      <c r="D29" s="49" t="s">
        <v>88</v>
      </c>
      <c r="E29" s="58">
        <f>+'Anexo 4'!I16</f>
        <v>401544.48</v>
      </c>
      <c r="F29" s="59">
        <f>+'Anexo 4'!K16</f>
        <v>86585.81</v>
      </c>
      <c r="G29" s="15" t="s">
        <v>113</v>
      </c>
      <c r="H29" s="49" t="s">
        <v>88</v>
      </c>
      <c r="I29" s="16" t="s">
        <v>100</v>
      </c>
      <c r="J29" s="16" t="s">
        <v>105</v>
      </c>
    </row>
    <row r="30" spans="1:15" ht="81.75" customHeight="1">
      <c r="A30" s="24" t="s">
        <v>56</v>
      </c>
      <c r="B30" s="6" t="s">
        <v>8</v>
      </c>
      <c r="C30" s="49" t="s">
        <v>76</v>
      </c>
      <c r="D30" s="49" t="s">
        <v>91</v>
      </c>
      <c r="E30" s="58">
        <f>+'Anexo 4'!I17</f>
        <v>1667793.35</v>
      </c>
      <c r="F30" s="59">
        <f>+'Anexo 4'!K17</f>
        <v>274936.76</v>
      </c>
      <c r="G30" s="15" t="s">
        <v>114</v>
      </c>
      <c r="H30" s="49" t="s">
        <v>91</v>
      </c>
      <c r="I30" s="16" t="s">
        <v>101</v>
      </c>
      <c r="J30" s="16" t="s">
        <v>103</v>
      </c>
      <c r="K30" s="42"/>
      <c r="L30" s="42"/>
      <c r="O30" s="28"/>
    </row>
    <row r="31" spans="1:15" ht="17.25" customHeight="1">
      <c r="A31" s="35"/>
      <c r="B31" s="35"/>
      <c r="C31" s="36"/>
      <c r="D31" s="36"/>
      <c r="E31" s="37"/>
      <c r="F31" s="38"/>
      <c r="G31" s="46"/>
      <c r="H31" s="36"/>
      <c r="I31" s="39"/>
      <c r="J31" s="40"/>
    </row>
    <row r="32" spans="1:15" ht="17.25" customHeight="1">
      <c r="A32" s="35"/>
      <c r="B32" s="35"/>
      <c r="C32" s="36"/>
      <c r="D32" s="36"/>
      <c r="E32" s="37"/>
      <c r="F32" s="38"/>
      <c r="G32" s="46"/>
      <c r="H32" s="36"/>
      <c r="I32" s="39"/>
      <c r="J32" s="40"/>
    </row>
    <row r="33" spans="1:15" ht="15.75" customHeight="1">
      <c r="A33" s="109" t="s">
        <v>117</v>
      </c>
      <c r="B33" s="109"/>
      <c r="C33" s="109"/>
      <c r="D33" s="109"/>
      <c r="E33" s="109"/>
      <c r="F33" s="109"/>
      <c r="G33" s="109"/>
      <c r="H33" s="109"/>
      <c r="I33" s="109"/>
      <c r="J33" s="109"/>
    </row>
    <row r="34" spans="1:15" ht="9" customHeight="1">
      <c r="A34" s="109"/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5" ht="17.25" customHeight="1">
      <c r="A35" s="110" t="s">
        <v>56</v>
      </c>
      <c r="B35" s="110"/>
      <c r="C35" s="110"/>
      <c r="D35" s="28"/>
      <c r="E35" s="29"/>
      <c r="F35" s="29"/>
      <c r="G35" s="45"/>
      <c r="H35" s="29"/>
      <c r="I35" s="29"/>
      <c r="J35" s="29"/>
    </row>
    <row r="36" spans="1:15" ht="27.75" customHeight="1">
      <c r="A36" s="110" t="s">
        <v>119</v>
      </c>
      <c r="B36" s="110"/>
      <c r="C36" s="110"/>
      <c r="D36" s="110"/>
      <c r="E36" s="29"/>
      <c r="F36" s="29"/>
      <c r="G36" s="45"/>
      <c r="H36" s="29"/>
      <c r="I36" s="29"/>
      <c r="J36" s="29"/>
      <c r="K36" s="30"/>
      <c r="L36" s="30"/>
      <c r="M36" s="30"/>
    </row>
    <row r="37" spans="1:15" s="41" customFormat="1" ht="39.75" customHeight="1">
      <c r="A37" s="111" t="s">
        <v>64</v>
      </c>
      <c r="B37" s="111" t="s">
        <v>63</v>
      </c>
      <c r="C37" s="113" t="s">
        <v>62</v>
      </c>
      <c r="D37" s="113" t="s">
        <v>61</v>
      </c>
      <c r="E37" s="113" t="s">
        <v>60</v>
      </c>
      <c r="F37" s="113"/>
      <c r="G37" s="115" t="s">
        <v>69</v>
      </c>
      <c r="H37" s="115"/>
      <c r="I37" s="115"/>
      <c r="J37" s="115"/>
      <c r="K37" s="28"/>
      <c r="L37" s="28"/>
      <c r="M37" s="28"/>
      <c r="N37" s="28"/>
      <c r="O37" s="28"/>
    </row>
    <row r="38" spans="1:15" s="41" customFormat="1" ht="14.25">
      <c r="A38" s="111"/>
      <c r="B38" s="111"/>
      <c r="C38" s="113"/>
      <c r="D38" s="113"/>
      <c r="E38" s="116" t="s">
        <v>59</v>
      </c>
      <c r="F38" s="116" t="s">
        <v>35</v>
      </c>
      <c r="G38" s="115"/>
      <c r="H38" s="115"/>
      <c r="I38" s="115"/>
      <c r="J38" s="115"/>
      <c r="K38" s="28"/>
      <c r="L38" s="28"/>
      <c r="M38" s="28"/>
      <c r="N38" s="28"/>
      <c r="O38" s="28"/>
    </row>
    <row r="39" spans="1:15" s="41" customFormat="1" ht="25.5">
      <c r="A39" s="112"/>
      <c r="B39" s="112"/>
      <c r="C39" s="114"/>
      <c r="D39" s="114"/>
      <c r="E39" s="117"/>
      <c r="F39" s="117"/>
      <c r="G39" s="33" t="s">
        <v>65</v>
      </c>
      <c r="H39" s="33" t="s">
        <v>66</v>
      </c>
      <c r="I39" s="33" t="s">
        <v>67</v>
      </c>
      <c r="J39" s="33" t="s">
        <v>68</v>
      </c>
      <c r="K39" s="28"/>
      <c r="L39" s="28"/>
      <c r="M39" s="28"/>
      <c r="N39" s="28"/>
      <c r="O39" s="28"/>
    </row>
    <row r="40" spans="1:15" ht="111.75" customHeight="1">
      <c r="A40" s="24" t="s">
        <v>56</v>
      </c>
      <c r="B40" s="6" t="s">
        <v>6</v>
      </c>
      <c r="C40" s="49" t="s">
        <v>75</v>
      </c>
      <c r="D40" s="49" t="s">
        <v>92</v>
      </c>
      <c r="E40" s="58">
        <f>+'Anexo 4'!I18</f>
        <v>8185265.9400000004</v>
      </c>
      <c r="F40" s="59">
        <f>+'Anexo 4'!K18</f>
        <v>1280693.72</v>
      </c>
      <c r="G40" s="48" t="s">
        <v>115</v>
      </c>
      <c r="H40" s="49" t="s">
        <v>92</v>
      </c>
      <c r="I40" s="52" t="s">
        <v>97</v>
      </c>
      <c r="J40" s="51" t="s">
        <v>103</v>
      </c>
      <c r="K40" s="43"/>
      <c r="L40" s="43"/>
      <c r="O40" s="28"/>
    </row>
    <row r="41" spans="1:15" ht="109.5" customHeight="1">
      <c r="A41" s="24" t="s">
        <v>56</v>
      </c>
      <c r="B41" s="52" t="s">
        <v>77</v>
      </c>
      <c r="C41" s="49" t="s">
        <v>73</v>
      </c>
      <c r="D41" s="64" t="s">
        <v>93</v>
      </c>
      <c r="E41" s="61">
        <f>+'Anexo 4'!I19</f>
        <v>603878.84</v>
      </c>
      <c r="F41" s="61">
        <f>+'Anexo 4'!K19</f>
        <v>109976.07</v>
      </c>
      <c r="G41" s="62" t="s">
        <v>116</v>
      </c>
      <c r="H41" s="64" t="s">
        <v>93</v>
      </c>
      <c r="I41" s="65" t="s">
        <v>102</v>
      </c>
      <c r="J41" s="16" t="s">
        <v>104</v>
      </c>
      <c r="K41" s="28"/>
      <c r="L41" s="28"/>
      <c r="M41" s="28"/>
      <c r="N41" s="28"/>
      <c r="O41" s="28"/>
    </row>
    <row r="42" spans="1:15" ht="111.75" customHeight="1">
      <c r="K42" s="28"/>
      <c r="L42" s="28"/>
      <c r="M42" s="28"/>
      <c r="N42" s="28"/>
      <c r="O42" s="28"/>
    </row>
    <row r="43" spans="1: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</row>
    <row r="44" spans="1: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</row>
    <row r="45" spans="1:15">
      <c r="A45" s="2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A46" s="92" t="s">
        <v>48</v>
      </c>
      <c r="B46" s="92"/>
      <c r="C46"/>
      <c r="D46" s="92" t="s">
        <v>53</v>
      </c>
      <c r="E46" s="92"/>
      <c r="F46"/>
      <c r="G46" s="97" t="s">
        <v>45</v>
      </c>
      <c r="H46" s="97"/>
      <c r="I46" s="92" t="s">
        <v>47</v>
      </c>
      <c r="J46" s="92"/>
      <c r="L46" s="3"/>
      <c r="M46" s="3"/>
      <c r="N46" s="11"/>
      <c r="O46" s="3"/>
    </row>
    <row r="47" spans="1:15" ht="15" customHeight="1">
      <c r="A47" s="93" t="s">
        <v>42</v>
      </c>
      <c r="B47" s="93"/>
      <c r="C47"/>
      <c r="D47" s="96" t="s">
        <v>40</v>
      </c>
      <c r="E47" s="96"/>
      <c r="F47" s="12"/>
      <c r="G47" s="93" t="s">
        <v>44</v>
      </c>
      <c r="H47" s="93"/>
      <c r="I47" s="93" t="s">
        <v>39</v>
      </c>
      <c r="J47" s="93"/>
      <c r="L47" s="47"/>
      <c r="M47" s="47"/>
      <c r="N47" s="11"/>
      <c r="O47" s="3"/>
    </row>
    <row r="48" spans="1:15" ht="15" customHeight="1">
      <c r="A48" s="108" t="s">
        <v>70</v>
      </c>
      <c r="B48" s="108"/>
      <c r="C48" s="2"/>
      <c r="D48" s="94" t="s">
        <v>52</v>
      </c>
      <c r="E48" s="94"/>
      <c r="F48"/>
      <c r="G48" s="95" t="s">
        <v>46</v>
      </c>
      <c r="H48" s="95"/>
      <c r="I48" s="95" t="s">
        <v>54</v>
      </c>
      <c r="J48" s="95"/>
      <c r="L48" s="2"/>
      <c r="M48" s="2"/>
      <c r="N48" s="2"/>
      <c r="O48" s="3"/>
    </row>
    <row r="49" spans="1:15">
      <c r="A49" s="108"/>
      <c r="B49" s="108"/>
      <c r="C49" s="3"/>
      <c r="D49" s="3"/>
      <c r="E49" s="3"/>
      <c r="F49" s="3"/>
      <c r="G49" s="92"/>
      <c r="H49" s="92"/>
      <c r="I49"/>
      <c r="J49"/>
      <c r="K49" s="3"/>
      <c r="L49" s="3"/>
      <c r="M49" s="3"/>
      <c r="N49" s="3"/>
      <c r="O49" s="3"/>
    </row>
    <row r="50" spans="1:15">
      <c r="A50" s="92" t="s">
        <v>0</v>
      </c>
      <c r="B50" s="92"/>
      <c r="C50" s="92"/>
      <c r="D50" s="92"/>
      <c r="E50" s="92"/>
      <c r="F50" s="92"/>
      <c r="G50" s="92"/>
      <c r="H50" s="92"/>
      <c r="I50" s="92"/>
      <c r="J50" s="92"/>
      <c r="K50" s="3"/>
      <c r="L50" s="3"/>
      <c r="M50" s="3"/>
      <c r="N50" s="3"/>
      <c r="O50" s="3"/>
    </row>
    <row r="51" spans="1:15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28"/>
      <c r="L51" s="28"/>
      <c r="M51" s="28"/>
      <c r="N51" s="28"/>
      <c r="O51" s="28"/>
    </row>
    <row r="52" spans="1:1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</row>
    <row r="53" spans="1:1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1:15">
      <c r="A54" s="28"/>
      <c r="K54" s="28"/>
      <c r="L54" s="28"/>
      <c r="M54" s="28"/>
      <c r="N54" s="28"/>
      <c r="O54" s="28"/>
    </row>
    <row r="55" spans="1:1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1:1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</row>
    <row r="58" spans="1:1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>
      <c r="A59" s="28"/>
      <c r="B59" s="44"/>
      <c r="C59" s="44"/>
      <c r="D59" s="44"/>
      <c r="E59" s="44"/>
      <c r="F59" s="44"/>
      <c r="G59" s="44"/>
      <c r="H59" s="44"/>
      <c r="I59" s="44"/>
      <c r="J59" s="44"/>
      <c r="K59" s="28"/>
      <c r="L59" s="28"/>
      <c r="M59" s="28"/>
      <c r="N59" s="28"/>
      <c r="O59" s="28"/>
    </row>
    <row r="60" spans="1:1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1: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1: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</row>
    <row r="70" spans="1: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</row>
    <row r="71" spans="1: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1: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</row>
    <row r="73" spans="1: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</row>
    <row r="74" spans="1:1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1:1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1: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</row>
    <row r="77" spans="1: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1:1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1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</row>
    <row r="80" spans="1:1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1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</row>
    <row r="82" spans="1:15">
      <c r="A82" s="28"/>
      <c r="B82" s="28"/>
      <c r="C82" s="28"/>
      <c r="D82" s="28"/>
      <c r="E82" s="28"/>
      <c r="F82" s="28"/>
      <c r="G82" s="28"/>
      <c r="H82" s="28"/>
      <c r="I82" s="28"/>
      <c r="J82" s="28"/>
    </row>
    <row r="83" spans="1:15">
      <c r="A83" s="28"/>
      <c r="B83" s="28"/>
      <c r="C83" s="28"/>
      <c r="D83" s="28"/>
      <c r="E83" s="28"/>
      <c r="F83" s="28"/>
      <c r="G83" s="28"/>
      <c r="H83" s="28"/>
      <c r="I83" s="28"/>
      <c r="J83" s="28"/>
    </row>
    <row r="84" spans="1:15">
      <c r="A84" s="28"/>
      <c r="B84" s="28"/>
      <c r="C84" s="28"/>
      <c r="D84" s="28"/>
      <c r="E84" s="28"/>
      <c r="F84" s="28"/>
      <c r="G84" s="28"/>
      <c r="H84" s="28"/>
      <c r="I84" s="28"/>
      <c r="J84" s="28"/>
    </row>
    <row r="85" spans="1:15">
      <c r="A85" s="28"/>
      <c r="B85" s="28"/>
      <c r="C85" s="28"/>
      <c r="D85" s="28"/>
      <c r="E85" s="28"/>
      <c r="F85" s="28"/>
      <c r="G85" s="28"/>
      <c r="H85" s="28"/>
      <c r="I85" s="28"/>
      <c r="J85" s="28"/>
    </row>
    <row r="86" spans="1:15">
      <c r="A86" s="28"/>
      <c r="B86" s="28"/>
      <c r="C86" s="28"/>
      <c r="D86" s="28"/>
      <c r="E86" s="28"/>
      <c r="F86" s="28"/>
      <c r="G86" s="28"/>
      <c r="H86" s="28"/>
      <c r="I86" s="28"/>
      <c r="J86" s="28"/>
    </row>
    <row r="87" spans="1:15">
      <c r="A87" s="28"/>
      <c r="B87" s="28"/>
      <c r="C87" s="28"/>
      <c r="D87" s="28"/>
      <c r="E87" s="28"/>
      <c r="F87" s="28"/>
      <c r="G87" s="28"/>
      <c r="H87" s="28"/>
      <c r="I87" s="28"/>
      <c r="J87" s="28"/>
    </row>
    <row r="88" spans="1:15">
      <c r="A88" s="28"/>
      <c r="B88" s="28"/>
      <c r="C88" s="28"/>
      <c r="D88" s="28"/>
      <c r="E88" s="28"/>
      <c r="F88" s="28"/>
      <c r="G88" s="28"/>
      <c r="H88" s="28"/>
      <c r="I88" s="28"/>
      <c r="J88" s="28"/>
    </row>
    <row r="89" spans="1:15">
      <c r="A89" s="28"/>
      <c r="B89" s="28"/>
      <c r="C89" s="28"/>
      <c r="D89" s="28"/>
      <c r="E89" s="28"/>
      <c r="F89" s="28"/>
      <c r="G89" s="28"/>
      <c r="H89" s="28"/>
      <c r="I89" s="28"/>
      <c r="J89" s="28"/>
    </row>
    <row r="90" spans="1:15">
      <c r="A90" s="28"/>
      <c r="B90" s="28"/>
      <c r="C90" s="28"/>
      <c r="D90" s="28"/>
      <c r="E90" s="28"/>
      <c r="F90" s="28"/>
      <c r="G90" s="28"/>
      <c r="H90" s="28"/>
      <c r="I90" s="28"/>
      <c r="J90" s="28"/>
    </row>
  </sheetData>
  <mergeCells count="49">
    <mergeCell ref="A1:J2"/>
    <mergeCell ref="A3:C3"/>
    <mergeCell ref="A5:C5"/>
    <mergeCell ref="A6:A8"/>
    <mergeCell ref="B6:B8"/>
    <mergeCell ref="C6:C8"/>
    <mergeCell ref="D6:D8"/>
    <mergeCell ref="E6:F6"/>
    <mergeCell ref="G6:J7"/>
    <mergeCell ref="A4:D4"/>
    <mergeCell ref="E7:E8"/>
    <mergeCell ref="F7:F8"/>
    <mergeCell ref="A18:J19"/>
    <mergeCell ref="A20:C20"/>
    <mergeCell ref="A22:A24"/>
    <mergeCell ref="B22:B24"/>
    <mergeCell ref="C22:C24"/>
    <mergeCell ref="D22:D24"/>
    <mergeCell ref="E22:F22"/>
    <mergeCell ref="G22:J23"/>
    <mergeCell ref="E23:E24"/>
    <mergeCell ref="F23:F24"/>
    <mergeCell ref="A21:D21"/>
    <mergeCell ref="A33:J34"/>
    <mergeCell ref="A35:C35"/>
    <mergeCell ref="A37:A39"/>
    <mergeCell ref="B37:B39"/>
    <mergeCell ref="C37:C39"/>
    <mergeCell ref="D37:D39"/>
    <mergeCell ref="E37:F37"/>
    <mergeCell ref="G37:J38"/>
    <mergeCell ref="E38:E39"/>
    <mergeCell ref="F38:F39"/>
    <mergeCell ref="A36:D36"/>
    <mergeCell ref="A51:J51"/>
    <mergeCell ref="G46:H46"/>
    <mergeCell ref="G47:H47"/>
    <mergeCell ref="G48:H48"/>
    <mergeCell ref="I46:J46"/>
    <mergeCell ref="I47:J47"/>
    <mergeCell ref="I48:J48"/>
    <mergeCell ref="A50:J50"/>
    <mergeCell ref="D48:E48"/>
    <mergeCell ref="G49:H49"/>
    <mergeCell ref="A48:B49"/>
    <mergeCell ref="A46:B46"/>
    <mergeCell ref="D46:E46"/>
    <mergeCell ref="A47:B47"/>
    <mergeCell ref="D47:E47"/>
  </mergeCells>
  <pageMargins left="0.7" right="0.7" top="0.75" bottom="0.75" header="0.3" footer="0.3"/>
  <pageSetup paperSize="5" scale="68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13" zoomScaleNormal="100" zoomScaleSheetLayoutView="100" workbookViewId="0">
      <selection activeCell="E15" sqref="E15"/>
    </sheetView>
  </sheetViews>
  <sheetFormatPr baseColWidth="10" defaultRowHeight="15"/>
  <cols>
    <col min="1" max="1" width="24.7109375" style="9" customWidth="1"/>
    <col min="2" max="2" width="25" customWidth="1"/>
    <col min="3" max="3" width="24.85546875" customWidth="1"/>
    <col min="4" max="4" width="28.85546875" customWidth="1"/>
    <col min="5" max="5" width="18.28515625" customWidth="1"/>
    <col min="6" max="6" width="25.140625" customWidth="1"/>
    <col min="7" max="7" width="15" customWidth="1"/>
    <col min="8" max="8" width="12.42578125" customWidth="1"/>
    <col min="9" max="9" width="15.140625" customWidth="1"/>
    <col min="10" max="10" width="15" customWidth="1"/>
    <col min="11" max="11" width="16.140625" customWidth="1"/>
    <col min="12" max="12" width="10.42578125" customWidth="1"/>
    <col min="13" max="13" width="21.140625" customWidth="1"/>
    <col min="14" max="14" width="8.140625" customWidth="1"/>
  </cols>
  <sheetData>
    <row r="1" spans="1:14" ht="18">
      <c r="A1" s="100" t="s">
        <v>118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8">
      <c r="A2" s="2" t="s">
        <v>43</v>
      </c>
      <c r="B2" s="20"/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8">
      <c r="A3" s="2"/>
      <c r="B3" s="2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>
      <c r="A4" s="2" t="s">
        <v>119</v>
      </c>
      <c r="B4" s="2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.75" thickBot="1">
      <c r="A5" s="2"/>
      <c r="B5" s="2"/>
      <c r="C5" s="2"/>
      <c r="D5" s="3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" customHeight="1">
      <c r="A6" s="103" t="s">
        <v>26</v>
      </c>
      <c r="B6" s="98" t="s">
        <v>27</v>
      </c>
      <c r="C6" s="98" t="s">
        <v>25</v>
      </c>
      <c r="D6" s="105" t="s">
        <v>28</v>
      </c>
      <c r="E6" s="98" t="s">
        <v>29</v>
      </c>
      <c r="F6" s="98" t="s">
        <v>30</v>
      </c>
      <c r="G6" s="98" t="s">
        <v>31</v>
      </c>
      <c r="H6" s="98" t="s">
        <v>32</v>
      </c>
      <c r="I6" s="98" t="s">
        <v>33</v>
      </c>
      <c r="J6" s="98" t="s">
        <v>34</v>
      </c>
      <c r="K6" s="98" t="s">
        <v>35</v>
      </c>
      <c r="L6" s="98" t="s">
        <v>36</v>
      </c>
      <c r="M6" s="101" t="s">
        <v>1</v>
      </c>
      <c r="N6" s="102"/>
    </row>
    <row r="7" spans="1:14" ht="37.5" customHeight="1" thickBot="1">
      <c r="A7" s="104"/>
      <c r="B7" s="99"/>
      <c r="C7" s="99"/>
      <c r="D7" s="106"/>
      <c r="E7" s="99"/>
      <c r="F7" s="99"/>
      <c r="G7" s="99"/>
      <c r="H7" s="99"/>
      <c r="I7" s="99"/>
      <c r="J7" s="99"/>
      <c r="K7" s="99"/>
      <c r="L7" s="99"/>
      <c r="M7" s="14" t="s">
        <v>37</v>
      </c>
      <c r="N7" s="13" t="s">
        <v>38</v>
      </c>
    </row>
    <row r="8" spans="1:14" ht="70.5" customHeight="1">
      <c r="A8" s="66" t="s">
        <v>2</v>
      </c>
      <c r="B8" s="67" t="s">
        <v>3</v>
      </c>
      <c r="C8" s="68" t="s">
        <v>75</v>
      </c>
      <c r="D8" s="69" t="s">
        <v>78</v>
      </c>
      <c r="E8" s="70" t="s">
        <v>49</v>
      </c>
      <c r="F8" s="71" t="s">
        <v>19</v>
      </c>
      <c r="G8" s="67" t="s">
        <v>14</v>
      </c>
      <c r="H8" s="67">
        <v>2398</v>
      </c>
      <c r="I8" s="72">
        <v>7949791.5999999996</v>
      </c>
      <c r="J8" s="73">
        <f t="shared" ref="J8:J14" si="0">+K8/I8*H8</f>
        <v>280.77517225482995</v>
      </c>
      <c r="K8" s="74">
        <v>930819.06</v>
      </c>
      <c r="L8" s="75">
        <f t="shared" ref="L8:L10" si="1">(+J8*100)/H8</f>
        <v>11.708722779600915</v>
      </c>
      <c r="M8" s="76" t="s">
        <v>90</v>
      </c>
      <c r="N8" s="77">
        <v>9015</v>
      </c>
    </row>
    <row r="9" spans="1:14" ht="83.25" customHeight="1">
      <c r="A9" s="4" t="s">
        <v>2</v>
      </c>
      <c r="B9" s="5" t="s">
        <v>4</v>
      </c>
      <c r="C9" s="24" t="s">
        <v>75</v>
      </c>
      <c r="D9" s="34" t="s">
        <v>79</v>
      </c>
      <c r="E9" s="26" t="s">
        <v>49</v>
      </c>
      <c r="F9" s="25" t="s">
        <v>18</v>
      </c>
      <c r="G9" s="6" t="s">
        <v>15</v>
      </c>
      <c r="H9" s="6">
        <v>56</v>
      </c>
      <c r="I9" s="58">
        <v>4256305.24</v>
      </c>
      <c r="J9" s="21">
        <f t="shared" si="0"/>
        <v>10.990611096303796</v>
      </c>
      <c r="K9" s="59">
        <v>835346.35</v>
      </c>
      <c r="L9" s="8">
        <f t="shared" si="1"/>
        <v>19.626091243399635</v>
      </c>
      <c r="M9" s="7" t="s">
        <v>90</v>
      </c>
      <c r="N9" s="22">
        <v>9015</v>
      </c>
    </row>
    <row r="10" spans="1:14" ht="104.25" customHeight="1">
      <c r="A10" s="4" t="s">
        <v>2</v>
      </c>
      <c r="B10" s="6" t="s">
        <v>5</v>
      </c>
      <c r="C10" s="24" t="s">
        <v>76</v>
      </c>
      <c r="D10" s="34" t="s">
        <v>80</v>
      </c>
      <c r="E10" s="26" t="s">
        <v>49</v>
      </c>
      <c r="F10" s="23" t="s">
        <v>16</v>
      </c>
      <c r="G10" s="5" t="s">
        <v>14</v>
      </c>
      <c r="H10" s="5">
        <v>565</v>
      </c>
      <c r="I10" s="58">
        <v>1078101.6399999999</v>
      </c>
      <c r="J10" s="21">
        <f t="shared" si="0"/>
        <v>118.70461095857345</v>
      </c>
      <c r="K10" s="59">
        <v>226505.55</v>
      </c>
      <c r="L10" s="8">
        <f t="shared" si="1"/>
        <v>21.00966565638468</v>
      </c>
      <c r="M10" s="7" t="s">
        <v>90</v>
      </c>
      <c r="N10" s="22">
        <v>9015</v>
      </c>
    </row>
    <row r="11" spans="1:14" ht="96.75" customHeight="1">
      <c r="A11" s="4" t="s">
        <v>2</v>
      </c>
      <c r="B11" s="6" t="s">
        <v>10</v>
      </c>
      <c r="C11" s="24" t="s">
        <v>75</v>
      </c>
      <c r="D11" s="34" t="s">
        <v>82</v>
      </c>
      <c r="E11" s="26" t="s">
        <v>49</v>
      </c>
      <c r="F11" s="25" t="s">
        <v>81</v>
      </c>
      <c r="G11" s="6" t="s">
        <v>15</v>
      </c>
      <c r="H11" s="6">
        <v>141</v>
      </c>
      <c r="I11" s="58">
        <v>791346.24</v>
      </c>
      <c r="J11" s="21">
        <f t="shared" si="0"/>
        <v>26.861535438646932</v>
      </c>
      <c r="K11" s="59">
        <v>150757.26999999999</v>
      </c>
      <c r="L11" s="8">
        <f t="shared" ref="L11:L19" si="2">(+J11*100)/H11</f>
        <v>19.050734353650306</v>
      </c>
      <c r="M11" s="7" t="s">
        <v>13</v>
      </c>
      <c r="N11" s="22">
        <v>126</v>
      </c>
    </row>
    <row r="12" spans="1:14" ht="81.75" customHeight="1">
      <c r="A12" s="4" t="s">
        <v>2</v>
      </c>
      <c r="B12" s="6" t="s">
        <v>9</v>
      </c>
      <c r="C12" s="24" t="s">
        <v>75</v>
      </c>
      <c r="D12" s="34" t="s">
        <v>83</v>
      </c>
      <c r="E12" s="26" t="s">
        <v>49</v>
      </c>
      <c r="F12" s="25" t="s">
        <v>23</v>
      </c>
      <c r="G12" s="5" t="s">
        <v>14</v>
      </c>
      <c r="H12" s="6">
        <v>544</v>
      </c>
      <c r="I12" s="58">
        <v>2203908.2799999998</v>
      </c>
      <c r="J12" s="21">
        <f t="shared" si="0"/>
        <v>82.055107520173223</v>
      </c>
      <c r="K12" s="60">
        <v>332430.02</v>
      </c>
      <c r="L12" s="8">
        <f t="shared" si="2"/>
        <v>15.083659470620077</v>
      </c>
      <c r="M12" s="7" t="s">
        <v>13</v>
      </c>
      <c r="N12" s="22">
        <v>126</v>
      </c>
    </row>
    <row r="13" spans="1:14" ht="84.75" customHeight="1">
      <c r="A13" s="4" t="s">
        <v>2</v>
      </c>
      <c r="B13" s="6" t="s">
        <v>11</v>
      </c>
      <c r="C13" s="24" t="s">
        <v>75</v>
      </c>
      <c r="D13" s="34" t="s">
        <v>84</v>
      </c>
      <c r="E13" s="24" t="s">
        <v>49</v>
      </c>
      <c r="F13" s="25" t="s">
        <v>24</v>
      </c>
      <c r="G13" s="5" t="s">
        <v>15</v>
      </c>
      <c r="H13" s="5">
        <v>32</v>
      </c>
      <c r="I13" s="59">
        <v>618180.69999999995</v>
      </c>
      <c r="J13" s="21">
        <f t="shared" si="0"/>
        <v>6.6414915897568463</v>
      </c>
      <c r="K13" s="59">
        <v>128301.31</v>
      </c>
      <c r="L13" s="8">
        <f t="shared" si="2"/>
        <v>20.754661217990144</v>
      </c>
      <c r="M13" s="7" t="s">
        <v>13</v>
      </c>
      <c r="N13" s="22">
        <v>126</v>
      </c>
    </row>
    <row r="14" spans="1:14" ht="73.5" customHeight="1">
      <c r="A14" s="4" t="s">
        <v>2</v>
      </c>
      <c r="B14" s="6" t="s">
        <v>7</v>
      </c>
      <c r="C14" s="34" t="s">
        <v>74</v>
      </c>
      <c r="D14" s="34" t="s">
        <v>85</v>
      </c>
      <c r="E14" s="26" t="s">
        <v>49</v>
      </c>
      <c r="F14" s="23" t="s">
        <v>20</v>
      </c>
      <c r="G14" s="6" t="s">
        <v>14</v>
      </c>
      <c r="H14" s="6">
        <v>18669</v>
      </c>
      <c r="I14" s="58">
        <v>8219422.5199999996</v>
      </c>
      <c r="J14" s="21">
        <f t="shared" si="0"/>
        <v>3364.5775204423971</v>
      </c>
      <c r="K14" s="59">
        <v>1481326.49</v>
      </c>
      <c r="L14" s="8">
        <f t="shared" si="2"/>
        <v>18.022269647235508</v>
      </c>
      <c r="M14" s="7" t="s">
        <v>90</v>
      </c>
      <c r="N14" s="22">
        <v>9015</v>
      </c>
    </row>
    <row r="15" spans="1:14" ht="73.5" customHeight="1">
      <c r="A15" s="19" t="s">
        <v>2</v>
      </c>
      <c r="B15" s="24" t="s">
        <v>71</v>
      </c>
      <c r="C15" s="24" t="s">
        <v>74</v>
      </c>
      <c r="D15" s="34" t="s">
        <v>86</v>
      </c>
      <c r="E15" s="24" t="s">
        <v>50</v>
      </c>
      <c r="F15" s="25" t="s">
        <v>21</v>
      </c>
      <c r="G15" s="5" t="s">
        <v>14</v>
      </c>
      <c r="H15" s="5">
        <v>572</v>
      </c>
      <c r="I15" s="58">
        <v>20215949.170000002</v>
      </c>
      <c r="J15" s="21">
        <f>+K15/I15*H15</f>
        <v>74.577292863266521</v>
      </c>
      <c r="K15" s="59">
        <v>2635753.08</v>
      </c>
      <c r="L15" s="17">
        <f t="shared" si="2"/>
        <v>13.037988262808833</v>
      </c>
      <c r="M15" s="18" t="s">
        <v>90</v>
      </c>
      <c r="N15" s="22">
        <v>9015</v>
      </c>
    </row>
    <row r="16" spans="1:14" ht="90" customHeight="1">
      <c r="A16" s="78" t="s">
        <v>56</v>
      </c>
      <c r="B16" s="24" t="s">
        <v>72</v>
      </c>
      <c r="C16" s="34" t="s">
        <v>73</v>
      </c>
      <c r="D16" s="34" t="s">
        <v>88</v>
      </c>
      <c r="E16" s="26" t="s">
        <v>87</v>
      </c>
      <c r="F16" s="23" t="s">
        <v>89</v>
      </c>
      <c r="G16" s="6" t="s">
        <v>14</v>
      </c>
      <c r="H16" s="6">
        <v>6301</v>
      </c>
      <c r="I16" s="59">
        <v>401544.48</v>
      </c>
      <c r="J16" s="21">
        <f>+K16/I16*H16</f>
        <v>1358.6967720487653</v>
      </c>
      <c r="K16" s="59">
        <v>86585.81</v>
      </c>
      <c r="L16" s="8">
        <f t="shared" si="2"/>
        <v>21.563192700345425</v>
      </c>
      <c r="M16" s="7" t="s">
        <v>90</v>
      </c>
      <c r="N16" s="22">
        <v>9015</v>
      </c>
    </row>
    <row r="17" spans="1:15" ht="93" customHeight="1">
      <c r="A17" s="4" t="s">
        <v>2</v>
      </c>
      <c r="B17" s="6" t="s">
        <v>8</v>
      </c>
      <c r="C17" s="24" t="s">
        <v>76</v>
      </c>
      <c r="D17" s="34" t="s">
        <v>91</v>
      </c>
      <c r="E17" s="26" t="s">
        <v>49</v>
      </c>
      <c r="F17" s="25" t="s">
        <v>22</v>
      </c>
      <c r="G17" s="6" t="s">
        <v>14</v>
      </c>
      <c r="H17" s="6">
        <v>37</v>
      </c>
      <c r="I17" s="58">
        <v>1667793.35</v>
      </c>
      <c r="J17" s="21">
        <f>+K17/I17*H17</f>
        <v>6.0994727674145004</v>
      </c>
      <c r="K17" s="59">
        <v>274936.76</v>
      </c>
      <c r="L17" s="8">
        <f t="shared" si="2"/>
        <v>16.485061533552706</v>
      </c>
      <c r="M17" s="7" t="s">
        <v>12</v>
      </c>
      <c r="N17" s="22">
        <v>4670</v>
      </c>
    </row>
    <row r="18" spans="1:15" ht="83.25" customHeight="1">
      <c r="A18" s="19" t="s">
        <v>2</v>
      </c>
      <c r="B18" s="16" t="s">
        <v>6</v>
      </c>
      <c r="C18" s="54" t="s">
        <v>75</v>
      </c>
      <c r="D18" s="34" t="s">
        <v>92</v>
      </c>
      <c r="E18" s="54" t="s">
        <v>51</v>
      </c>
      <c r="F18" s="57" t="s">
        <v>17</v>
      </c>
      <c r="G18" s="55" t="s">
        <v>14</v>
      </c>
      <c r="H18" s="55">
        <v>1652</v>
      </c>
      <c r="I18" s="58">
        <v>8185265.9400000004</v>
      </c>
      <c r="J18" s="56">
        <f>+K18/I18*H18</f>
        <v>258.47737152936043</v>
      </c>
      <c r="K18" s="59">
        <v>1280693.72</v>
      </c>
      <c r="L18" s="8">
        <f t="shared" si="2"/>
        <v>15.646329995723997</v>
      </c>
      <c r="M18" s="7" t="s">
        <v>90</v>
      </c>
      <c r="N18" s="22">
        <v>9015</v>
      </c>
    </row>
    <row r="19" spans="1:15" ht="60" customHeight="1" thickBot="1">
      <c r="A19" s="79" t="s">
        <v>2</v>
      </c>
      <c r="B19" s="80" t="s">
        <v>77</v>
      </c>
      <c r="C19" s="81" t="s">
        <v>73</v>
      </c>
      <c r="D19" s="82" t="s">
        <v>93</v>
      </c>
      <c r="E19" s="83" t="s">
        <v>49</v>
      </c>
      <c r="F19" s="84" t="s">
        <v>94</v>
      </c>
      <c r="G19" s="85" t="s">
        <v>95</v>
      </c>
      <c r="H19" s="86">
        <v>24</v>
      </c>
      <c r="I19" s="87">
        <v>603878.84</v>
      </c>
      <c r="J19" s="88">
        <f>+K19/I19*H19</f>
        <v>4.3707868286956373</v>
      </c>
      <c r="K19" s="87">
        <v>109976.07</v>
      </c>
      <c r="L19" s="89">
        <f t="shared" si="2"/>
        <v>18.211611786231824</v>
      </c>
      <c r="M19" s="90" t="s">
        <v>90</v>
      </c>
      <c r="N19" s="91">
        <v>9015</v>
      </c>
    </row>
    <row r="20" spans="1:15" ht="14.25" customHeight="1">
      <c r="I20" s="10"/>
    </row>
    <row r="21" spans="1:15" ht="14.25" customHeight="1">
      <c r="I21" s="10"/>
    </row>
    <row r="22" spans="1:15" ht="14.25" customHeight="1">
      <c r="I22" s="10"/>
    </row>
    <row r="23" spans="1:15" ht="14.25" customHeight="1"/>
    <row r="24" spans="1:15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>
      <c r="A25" s="92" t="s">
        <v>48</v>
      </c>
      <c r="B25" s="92"/>
      <c r="D25" s="92" t="s">
        <v>53</v>
      </c>
      <c r="E25" s="92"/>
      <c r="G25" s="97" t="s">
        <v>45</v>
      </c>
      <c r="H25" s="97"/>
      <c r="I25" s="97"/>
      <c r="J25" s="3"/>
      <c r="K25" s="92" t="s">
        <v>47</v>
      </c>
      <c r="L25" s="92"/>
      <c r="M25" s="92"/>
      <c r="N25" s="11"/>
      <c r="O25" s="3"/>
    </row>
    <row r="26" spans="1:15" ht="16.5" customHeight="1">
      <c r="A26" s="93" t="s">
        <v>42</v>
      </c>
      <c r="B26" s="93"/>
      <c r="D26" s="96" t="s">
        <v>40</v>
      </c>
      <c r="E26" s="96"/>
      <c r="F26" s="12"/>
      <c r="G26" s="93" t="s">
        <v>44</v>
      </c>
      <c r="H26" s="93"/>
      <c r="I26" s="93"/>
      <c r="J26" s="12"/>
      <c r="K26" s="93" t="s">
        <v>39</v>
      </c>
      <c r="L26" s="93"/>
      <c r="M26" s="93"/>
      <c r="N26" s="11"/>
      <c r="O26" s="3"/>
    </row>
    <row r="27" spans="1:15">
      <c r="A27" s="95" t="s">
        <v>41</v>
      </c>
      <c r="B27" s="95"/>
      <c r="D27" s="94" t="s">
        <v>52</v>
      </c>
      <c r="E27" s="94"/>
      <c r="G27" s="95" t="s">
        <v>46</v>
      </c>
      <c r="H27" s="95"/>
      <c r="I27" s="95"/>
      <c r="K27" s="95" t="s">
        <v>54</v>
      </c>
      <c r="L27" s="95"/>
      <c r="M27" s="95"/>
      <c r="N27" s="2"/>
      <c r="O27" s="3"/>
    </row>
    <row r="28" spans="1:15">
      <c r="A28" s="3"/>
      <c r="B28" s="3"/>
      <c r="C28" s="3"/>
      <c r="D28" s="3"/>
      <c r="E28" s="3"/>
      <c r="F28" s="3"/>
      <c r="G28" s="92"/>
      <c r="H28" s="92"/>
      <c r="K28" s="3"/>
      <c r="L28" s="3"/>
      <c r="M28" s="3"/>
      <c r="N28" s="3"/>
      <c r="O28" s="3"/>
    </row>
    <row r="29" spans="1:15">
      <c r="A29" s="11" t="s">
        <v>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</sheetData>
  <mergeCells count="27">
    <mergeCell ref="L6:L7"/>
    <mergeCell ref="A1:N1"/>
    <mergeCell ref="I6:I7"/>
    <mergeCell ref="J6:J7"/>
    <mergeCell ref="K6:K7"/>
    <mergeCell ref="M6:N6"/>
    <mergeCell ref="A6:A7"/>
    <mergeCell ref="B6:B7"/>
    <mergeCell ref="H6:H7"/>
    <mergeCell ref="C6:C7"/>
    <mergeCell ref="D6:D7"/>
    <mergeCell ref="E6:E7"/>
    <mergeCell ref="F6:F7"/>
    <mergeCell ref="G6:G7"/>
    <mergeCell ref="A25:B25"/>
    <mergeCell ref="A26:B26"/>
    <mergeCell ref="A27:B27"/>
    <mergeCell ref="D26:E26"/>
    <mergeCell ref="G25:I25"/>
    <mergeCell ref="G26:I26"/>
    <mergeCell ref="G27:I27"/>
    <mergeCell ref="K25:M25"/>
    <mergeCell ref="K26:M26"/>
    <mergeCell ref="D25:E25"/>
    <mergeCell ref="G28:H28"/>
    <mergeCell ref="D27:E27"/>
    <mergeCell ref="K27:M27"/>
  </mergeCells>
  <printOptions horizontalCentered="1"/>
  <pageMargins left="0.7" right="0.7" top="0.75" bottom="0.75" header="0.3" footer="0.3"/>
  <pageSetup paperSize="5" scale="61" fitToHeight="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3</vt:lpstr>
      <vt:lpstr>Anexo 4</vt:lpstr>
      <vt:lpstr>'Anexo 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L.A. MARIA GUADALUPE NUÑEZ AGUADO</dc:creator>
  <cp:keywords>L.A. MARY NUÑEZ</cp:keywords>
  <cp:lastModifiedBy>usuario</cp:lastModifiedBy>
  <cp:lastPrinted>2023-04-25T16:50:24Z</cp:lastPrinted>
  <dcterms:created xsi:type="dcterms:W3CDTF">2016-06-01T15:51:46Z</dcterms:created>
  <dcterms:modified xsi:type="dcterms:W3CDTF">2023-04-25T18:32:05Z</dcterms:modified>
</cp:coreProperties>
</file>